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0800" windowHeight="780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C92" i="1" l="1"/>
  <c r="C90" i="1" l="1"/>
  <c r="C89" i="1" l="1"/>
  <c r="C83" i="1" l="1"/>
  <c r="C74" i="1"/>
  <c r="C61" i="1"/>
  <c r="C48" i="1"/>
  <c r="C33" i="1"/>
  <c r="C27" i="1"/>
  <c r="C20" i="1"/>
  <c r="C13" i="1"/>
  <c r="C84" i="1" l="1"/>
</calcChain>
</file>

<file path=xl/sharedStrings.xml><?xml version="1.0" encoding="utf-8"?>
<sst xmlns="http://schemas.openxmlformats.org/spreadsheetml/2006/main" count="83" uniqueCount="66">
  <si>
    <t>Restaurátorské práce - minorité</t>
  </si>
  <si>
    <t>Hlavní oltář Panny Marie 7,5x6 m</t>
  </si>
  <si>
    <t>Oltář sv.Aloise</t>
  </si>
  <si>
    <t>Boční oltář sv. Jana Nepomuckého 6x3,2 m</t>
  </si>
  <si>
    <t>Kazatelna</t>
  </si>
  <si>
    <t>Restaurátorské práce celkem</t>
  </si>
  <si>
    <t>Celkem</t>
  </si>
  <si>
    <t xml:space="preserve">Obraz 3,5x 2,2m </t>
  </si>
  <si>
    <t xml:space="preserve">Obraz 2x1,5 m </t>
  </si>
  <si>
    <t>Svatostánek</t>
  </si>
  <si>
    <t>7x socha 1,8m</t>
  </si>
  <si>
    <t>8x andílci 0,7m</t>
  </si>
  <si>
    <t>Mensa + predele</t>
  </si>
  <si>
    <t>Retabulum</t>
  </si>
  <si>
    <t>Nástavec</t>
  </si>
  <si>
    <t>6x  svícny</t>
  </si>
  <si>
    <t>Boční oltář Korunování Panny Marie na levé straně 5x2,8m</t>
  </si>
  <si>
    <t>Truhlářské a řezbářské práce</t>
  </si>
  <si>
    <t>Polychromie</t>
  </si>
  <si>
    <t>Zlacení</t>
  </si>
  <si>
    <t>Obraz</t>
  </si>
  <si>
    <t>Postranní oltář sv. Panny Marie Bolestné 5,5x3,5m</t>
  </si>
  <si>
    <t>Obraz Panna Marie s Ježíškem přijímá od sv. Barbory planoucí srdce olejomalba na plátně cca 90x100 cm</t>
  </si>
  <si>
    <t>Obraz trojice Boží cca 50 x 40 cm</t>
  </si>
  <si>
    <t xml:space="preserve">Obraz sv. Antonína Paduánského </t>
  </si>
  <si>
    <t>4 kusy zlacených relikviářů</t>
  </si>
  <si>
    <t>Plastiky sv. Jan Nepomucký, sv.Mikuláš, sv.Florián</t>
  </si>
  <si>
    <t>Plastiky sv.Jan Křtitel, sv.Jan Evangelista</t>
  </si>
  <si>
    <t>4 plastiky putti</t>
  </si>
  <si>
    <t>2 polychrom. hlavičky andílků</t>
  </si>
  <si>
    <t>Zlacení ozdobných rámů, hlavic a patek sloupů, řezeb a IHS</t>
  </si>
  <si>
    <t>Restaurování polychromie architektury oltáře</t>
  </si>
  <si>
    <t>Montáž a demontáž obrazů, plastik a řezeb</t>
  </si>
  <si>
    <t>Doprava</t>
  </si>
  <si>
    <t>Oltář</t>
  </si>
  <si>
    <t>Zpevnění polychromie na místě a demontáž</t>
  </si>
  <si>
    <t>Průběžné zpevňování polychromie</t>
  </si>
  <si>
    <t>Restaurátorský průzkum</t>
  </si>
  <si>
    <t>Petrifikace roztokem Solakrylu a ošetření insekticidy</t>
  </si>
  <si>
    <t>Čištění (ev.snímání přemaleb)</t>
  </si>
  <si>
    <t>Klížení, tmelení, doplňky</t>
  </si>
  <si>
    <t>Barevné retuše, rekonstrukce zlacení a stříbření</t>
  </si>
  <si>
    <t>Montáž, korektury</t>
  </si>
  <si>
    <t>Materiál</t>
  </si>
  <si>
    <t>Obraz sv.Aloise</t>
  </si>
  <si>
    <t>Přípravné práce</t>
  </si>
  <si>
    <t>Rentoaláž</t>
  </si>
  <si>
    <t>Čištění</t>
  </si>
  <si>
    <t>Tmelení</t>
  </si>
  <si>
    <t>Retuš, lakování</t>
  </si>
  <si>
    <t>Nový napínací rám, materiál</t>
  </si>
  <si>
    <t>Celkem za Oltář sv.Aloise</t>
  </si>
  <si>
    <t>Boční oltář sv. Františka</t>
  </si>
  <si>
    <t>Obraz Stigmatizace sv. Františka cca 200 x 80 cm</t>
  </si>
  <si>
    <t xml:space="preserve">Obraz sv. Klára cca 60 x 70 cm </t>
  </si>
  <si>
    <t xml:space="preserve">2 andílci </t>
  </si>
  <si>
    <t xml:space="preserve">4 putti </t>
  </si>
  <si>
    <t>2 hlavičky andílků</t>
  </si>
  <si>
    <t>Svatostánek s Jezulátkem</t>
  </si>
  <si>
    <t>Zlacení – řezby, rámy, kazety, hlavice, patky sloupů</t>
  </si>
  <si>
    <t>Montáž demontáž obrazů rámů a andělů</t>
  </si>
  <si>
    <t>Architektura oltáře restaurování polychromie</t>
  </si>
  <si>
    <t>Skříň</t>
  </si>
  <si>
    <t>Kompletní restaurování sakristijní skříně (Veřtát)</t>
  </si>
  <si>
    <t>Sakristijní skříň</t>
  </si>
  <si>
    <t>Koordinační přirážka 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</si>
</sst>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[$Kč]"/>
  </numFmts>
  <fonts count="8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i/>
      <u/>
      <sz val="12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2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164" fontId="1" fillId="0" borderId="0" xfId="0" applyNumberFormat="1" applyFont="1"/>
    <xf numFmtId="3" fontId="1" fillId="0" borderId="0" xfId="0" applyNumberFormat="1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vertical="center"/>
    </xf>
    <xf numFmtId="0" fontId="5" fillId="0" borderId="0" xfId="0" applyFont="1"/>
    <xf numFmtId="0" fontId="2" fillId="0" borderId="0" xfId="0" applyFont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topLeftCell="A55" workbookViewId="0">
      <selection activeCell="C93" sqref="C93"/>
    </sheetView>
  </sheetViews>
  <sheetFormatPr defaultRowHeight="15" x14ac:dyDescent="0.25"/>
  <cols>
    <col min="1" max="1" width="9.140625" style="6"/>
    <col min="2" max="2" width="54.28515625" customWidth="1"/>
    <col min="3" max="3" width="18.28515625" style="1" customWidth="1"/>
    <col min="4" max="4" width="19.5703125" customWidth="1"/>
    <col min="5" max="5" width="9.140625" style="2" customWidth="1"/>
    <col min="6" max="6" width="10.85546875" customWidth="1"/>
  </cols>
  <sheetData>
    <row r="1" spans="1:4" ht="26.25" x14ac:dyDescent="0.4">
      <c r="B1" s="20" t="s">
        <v>0</v>
      </c>
    </row>
    <row r="3" spans="1:4" ht="18.75" x14ac:dyDescent="0.3">
      <c r="A3" s="11" t="s">
        <v>1</v>
      </c>
    </row>
    <row r="4" spans="1:4" x14ac:dyDescent="0.25">
      <c r="B4" s="9" t="s">
        <v>7</v>
      </c>
      <c r="C4" s="10">
        <v>120000</v>
      </c>
      <c r="D4" s="1"/>
    </row>
    <row r="5" spans="1:4" x14ac:dyDescent="0.25">
      <c r="B5" s="9" t="s">
        <v>8</v>
      </c>
      <c r="C5" s="10">
        <v>65000</v>
      </c>
      <c r="D5" s="1"/>
    </row>
    <row r="6" spans="1:4" x14ac:dyDescent="0.25">
      <c r="B6" s="9" t="s">
        <v>9</v>
      </c>
      <c r="C6" s="10">
        <v>135000</v>
      </c>
      <c r="D6" s="1"/>
    </row>
    <row r="7" spans="1:4" x14ac:dyDescent="0.25">
      <c r="B7" s="9" t="s">
        <v>10</v>
      </c>
      <c r="C7" s="10">
        <v>413000</v>
      </c>
      <c r="D7" s="1"/>
    </row>
    <row r="8" spans="1:4" x14ac:dyDescent="0.25">
      <c r="B8" s="9" t="s">
        <v>11</v>
      </c>
      <c r="C8" s="10">
        <v>112000</v>
      </c>
      <c r="D8" s="1"/>
    </row>
    <row r="9" spans="1:4" x14ac:dyDescent="0.25">
      <c r="B9" s="9" t="s">
        <v>12</v>
      </c>
      <c r="C9" s="10">
        <v>180000</v>
      </c>
      <c r="D9" s="1"/>
    </row>
    <row r="10" spans="1:4" x14ac:dyDescent="0.25">
      <c r="B10" s="9" t="s">
        <v>13</v>
      </c>
      <c r="C10" s="10">
        <v>130000</v>
      </c>
      <c r="D10" s="1"/>
    </row>
    <row r="11" spans="1:4" x14ac:dyDescent="0.25">
      <c r="B11" s="9" t="s">
        <v>14</v>
      </c>
      <c r="C11" s="10">
        <v>100000</v>
      </c>
      <c r="D11" s="1"/>
    </row>
    <row r="12" spans="1:4" x14ac:dyDescent="0.25">
      <c r="B12" s="9" t="s">
        <v>15</v>
      </c>
      <c r="C12" s="10">
        <v>72000</v>
      </c>
      <c r="D12" s="1"/>
    </row>
    <row r="13" spans="1:4" x14ac:dyDescent="0.25">
      <c r="B13" s="12" t="s">
        <v>6</v>
      </c>
      <c r="C13" s="13">
        <f>SUM(C4:C12)</f>
        <v>1327000</v>
      </c>
      <c r="D13" s="1"/>
    </row>
    <row r="14" spans="1:4" x14ac:dyDescent="0.25">
      <c r="B14" s="9"/>
      <c r="C14" s="10"/>
      <c r="D14" s="1"/>
    </row>
    <row r="15" spans="1:4" ht="18.75" x14ac:dyDescent="0.3">
      <c r="A15" s="11" t="s">
        <v>16</v>
      </c>
      <c r="D15" s="1"/>
    </row>
    <row r="16" spans="1:4" x14ac:dyDescent="0.25">
      <c r="A16" s="8"/>
      <c r="B16" s="9" t="s">
        <v>17</v>
      </c>
      <c r="C16" s="10">
        <v>95000</v>
      </c>
      <c r="D16" s="1"/>
    </row>
    <row r="17" spans="1:4" x14ac:dyDescent="0.25">
      <c r="A17" s="8"/>
      <c r="B17" s="9" t="s">
        <v>18</v>
      </c>
      <c r="C17" s="10">
        <v>115000</v>
      </c>
      <c r="D17" s="1"/>
    </row>
    <row r="18" spans="1:4" x14ac:dyDescent="0.25">
      <c r="A18" s="8"/>
      <c r="B18" s="9" t="s">
        <v>19</v>
      </c>
      <c r="C18" s="10">
        <v>290000</v>
      </c>
      <c r="D18" s="1"/>
    </row>
    <row r="19" spans="1:4" x14ac:dyDescent="0.25">
      <c r="A19" s="8"/>
      <c r="B19" s="9" t="s">
        <v>20</v>
      </c>
      <c r="C19" s="10">
        <v>25000</v>
      </c>
      <c r="D19" s="1"/>
    </row>
    <row r="20" spans="1:4" x14ac:dyDescent="0.25">
      <c r="A20" s="8"/>
      <c r="B20" s="12" t="s">
        <v>6</v>
      </c>
      <c r="C20" s="13">
        <f>SUM(C16:C19)</f>
        <v>525000</v>
      </c>
      <c r="D20" s="1"/>
    </row>
    <row r="21" spans="1:4" x14ac:dyDescent="0.25">
      <c r="D21" s="1"/>
    </row>
    <row r="22" spans="1:4" ht="18.75" x14ac:dyDescent="0.3">
      <c r="A22" s="11" t="s">
        <v>21</v>
      </c>
      <c r="D22" s="1"/>
    </row>
    <row r="23" spans="1:4" x14ac:dyDescent="0.25">
      <c r="A23" s="8"/>
      <c r="B23" s="9" t="s">
        <v>17</v>
      </c>
      <c r="C23" s="10">
        <v>140000</v>
      </c>
      <c r="D23" s="1"/>
    </row>
    <row r="24" spans="1:4" x14ac:dyDescent="0.25">
      <c r="A24" s="8"/>
      <c r="B24" s="9" t="s">
        <v>18</v>
      </c>
      <c r="C24" s="10">
        <v>140000</v>
      </c>
      <c r="D24" s="1"/>
    </row>
    <row r="25" spans="1:4" x14ac:dyDescent="0.25">
      <c r="A25" s="8"/>
      <c r="B25" s="9" t="s">
        <v>19</v>
      </c>
      <c r="C25" s="10">
        <v>270000</v>
      </c>
      <c r="D25" s="1"/>
    </row>
    <row r="26" spans="1:4" x14ac:dyDescent="0.25">
      <c r="A26" s="8"/>
      <c r="B26" s="9" t="s">
        <v>20</v>
      </c>
      <c r="C26" s="10">
        <v>40000</v>
      </c>
      <c r="D26" s="1"/>
    </row>
    <row r="27" spans="1:4" x14ac:dyDescent="0.25">
      <c r="A27" s="8"/>
      <c r="B27" s="12" t="s">
        <v>6</v>
      </c>
      <c r="C27" s="13">
        <f>SUM(C23:C26)</f>
        <v>590000</v>
      </c>
      <c r="D27" s="1"/>
    </row>
    <row r="28" spans="1:4" x14ac:dyDescent="0.25">
      <c r="D28" s="1"/>
    </row>
    <row r="29" spans="1:4" ht="18.75" x14ac:dyDescent="0.3">
      <c r="A29" s="11" t="s">
        <v>4</v>
      </c>
      <c r="D29" s="1"/>
    </row>
    <row r="30" spans="1:4" x14ac:dyDescent="0.25">
      <c r="A30" s="8"/>
      <c r="B30" s="9" t="s">
        <v>17</v>
      </c>
      <c r="C30" s="10">
        <v>190000</v>
      </c>
      <c r="D30" s="1"/>
    </row>
    <row r="31" spans="1:4" x14ac:dyDescent="0.25">
      <c r="A31" s="8"/>
      <c r="B31" s="9" t="s">
        <v>18</v>
      </c>
      <c r="C31" s="10">
        <v>240000</v>
      </c>
      <c r="D31" s="1"/>
    </row>
    <row r="32" spans="1:4" x14ac:dyDescent="0.25">
      <c r="A32" s="8"/>
      <c r="B32" s="9" t="s">
        <v>19</v>
      </c>
      <c r="C32" s="10">
        <v>480000</v>
      </c>
      <c r="D32" s="1"/>
    </row>
    <row r="33" spans="1:4" x14ac:dyDescent="0.25">
      <c r="A33" s="8"/>
      <c r="B33" s="12" t="s">
        <v>6</v>
      </c>
      <c r="C33" s="13">
        <f>SUM(C30:C32)</f>
        <v>910000</v>
      </c>
      <c r="D33" s="1"/>
    </row>
    <row r="34" spans="1:4" x14ac:dyDescent="0.25">
      <c r="D34" s="1"/>
    </row>
    <row r="35" spans="1:4" ht="18.75" x14ac:dyDescent="0.3">
      <c r="A35" s="11" t="s">
        <v>3</v>
      </c>
      <c r="D35" s="1"/>
    </row>
    <row r="36" spans="1:4" ht="32.25" customHeight="1" x14ac:dyDescent="0.25">
      <c r="A36" s="8"/>
      <c r="B36" s="14" t="s">
        <v>22</v>
      </c>
      <c r="C36" s="15">
        <v>30000</v>
      </c>
      <c r="D36" s="1"/>
    </row>
    <row r="37" spans="1:4" x14ac:dyDescent="0.25">
      <c r="A37" s="8"/>
      <c r="B37" s="9" t="s">
        <v>23</v>
      </c>
      <c r="C37" s="10">
        <v>12000</v>
      </c>
      <c r="D37" s="1"/>
    </row>
    <row r="38" spans="1:4" x14ac:dyDescent="0.25">
      <c r="A38" s="8"/>
      <c r="B38" s="9" t="s">
        <v>24</v>
      </c>
      <c r="C38" s="10">
        <v>15000</v>
      </c>
      <c r="D38" s="1"/>
    </row>
    <row r="39" spans="1:4" x14ac:dyDescent="0.25">
      <c r="A39" s="8"/>
      <c r="B39" s="9" t="s">
        <v>25</v>
      </c>
      <c r="C39" s="10">
        <v>80000</v>
      </c>
      <c r="D39" s="1"/>
    </row>
    <row r="40" spans="1:4" x14ac:dyDescent="0.25">
      <c r="A40" s="8"/>
      <c r="B40" s="9" t="s">
        <v>26</v>
      </c>
      <c r="C40" s="10">
        <v>110000</v>
      </c>
      <c r="D40" s="1"/>
    </row>
    <row r="41" spans="1:4" x14ac:dyDescent="0.25">
      <c r="A41" s="8"/>
      <c r="B41" s="9" t="s">
        <v>27</v>
      </c>
      <c r="C41" s="10">
        <v>70000</v>
      </c>
      <c r="D41" s="1"/>
    </row>
    <row r="42" spans="1:4" x14ac:dyDescent="0.25">
      <c r="A42" s="8"/>
      <c r="B42" s="9" t="s">
        <v>28</v>
      </c>
      <c r="C42" s="10">
        <v>40000</v>
      </c>
      <c r="D42" s="1"/>
    </row>
    <row r="43" spans="1:4" x14ac:dyDescent="0.25">
      <c r="A43" s="8"/>
      <c r="B43" s="9" t="s">
        <v>29</v>
      </c>
      <c r="C43" s="10">
        <v>10000</v>
      </c>
      <c r="D43" s="1"/>
    </row>
    <row r="44" spans="1:4" x14ac:dyDescent="0.25">
      <c r="A44" s="8"/>
      <c r="B44" s="9" t="s">
        <v>30</v>
      </c>
      <c r="C44" s="10">
        <v>45000</v>
      </c>
      <c r="D44" s="1"/>
    </row>
    <row r="45" spans="1:4" x14ac:dyDescent="0.25">
      <c r="A45" s="8"/>
      <c r="B45" s="9" t="s">
        <v>31</v>
      </c>
      <c r="C45" s="10">
        <v>80000</v>
      </c>
      <c r="D45" s="1"/>
    </row>
    <row r="46" spans="1:4" x14ac:dyDescent="0.25">
      <c r="A46" s="8"/>
      <c r="B46" s="9" t="s">
        <v>32</v>
      </c>
      <c r="C46" s="10">
        <v>10000</v>
      </c>
      <c r="D46" s="1"/>
    </row>
    <row r="47" spans="1:4" x14ac:dyDescent="0.25">
      <c r="A47" s="8"/>
      <c r="B47" s="9" t="s">
        <v>33</v>
      </c>
      <c r="C47" s="10">
        <v>7000</v>
      </c>
      <c r="D47" s="1"/>
    </row>
    <row r="48" spans="1:4" x14ac:dyDescent="0.25">
      <c r="A48" s="8"/>
      <c r="B48" s="12" t="s">
        <v>6</v>
      </c>
      <c r="C48" s="13">
        <f>SUM(C36:C47)</f>
        <v>509000</v>
      </c>
      <c r="D48" s="1"/>
    </row>
    <row r="49" spans="1:4" x14ac:dyDescent="0.25">
      <c r="D49" s="1"/>
    </row>
    <row r="50" spans="1:4" ht="18.75" x14ac:dyDescent="0.3">
      <c r="A50" s="11" t="s">
        <v>52</v>
      </c>
      <c r="D50" s="1"/>
    </row>
    <row r="51" spans="1:4" ht="14.25" customHeight="1" x14ac:dyDescent="0.25">
      <c r="A51" s="8"/>
      <c r="B51" s="14" t="s">
        <v>53</v>
      </c>
      <c r="C51" s="15">
        <v>75000</v>
      </c>
      <c r="D51" s="1"/>
    </row>
    <row r="52" spans="1:4" x14ac:dyDescent="0.25">
      <c r="A52" s="8"/>
      <c r="B52" s="9" t="s">
        <v>54</v>
      </c>
      <c r="C52" s="10">
        <v>20000</v>
      </c>
      <c r="D52" s="1"/>
    </row>
    <row r="53" spans="1:4" x14ac:dyDescent="0.25">
      <c r="A53" s="8"/>
      <c r="B53" s="9" t="s">
        <v>55</v>
      </c>
      <c r="C53" s="10">
        <v>50000</v>
      </c>
      <c r="D53" s="1"/>
    </row>
    <row r="54" spans="1:4" x14ac:dyDescent="0.25">
      <c r="A54" s="8"/>
      <c r="B54" s="9" t="s">
        <v>56</v>
      </c>
      <c r="C54" s="10">
        <v>70000</v>
      </c>
      <c r="D54" s="1"/>
    </row>
    <row r="55" spans="1:4" x14ac:dyDescent="0.25">
      <c r="A55" s="8"/>
      <c r="B55" s="9" t="s">
        <v>57</v>
      </c>
      <c r="C55" s="10">
        <v>10000</v>
      </c>
      <c r="D55" s="1"/>
    </row>
    <row r="56" spans="1:4" x14ac:dyDescent="0.25">
      <c r="A56" s="8"/>
      <c r="B56" s="9" t="s">
        <v>58</v>
      </c>
      <c r="C56" s="10">
        <v>13000</v>
      </c>
      <c r="D56" s="1"/>
    </row>
    <row r="57" spans="1:4" x14ac:dyDescent="0.25">
      <c r="A57" s="8"/>
      <c r="B57" s="9" t="s">
        <v>59</v>
      </c>
      <c r="C57" s="10">
        <v>37000</v>
      </c>
      <c r="D57" s="1"/>
    </row>
    <row r="58" spans="1:4" x14ac:dyDescent="0.25">
      <c r="A58" s="8"/>
      <c r="B58" s="9" t="s">
        <v>60</v>
      </c>
      <c r="C58" s="10">
        <v>15000</v>
      </c>
      <c r="D58" s="1"/>
    </row>
    <row r="59" spans="1:4" x14ac:dyDescent="0.25">
      <c r="A59" s="8"/>
      <c r="B59" s="9" t="s">
        <v>61</v>
      </c>
      <c r="C59" s="10">
        <v>70000</v>
      </c>
      <c r="D59" s="1"/>
    </row>
    <row r="60" spans="1:4" x14ac:dyDescent="0.25">
      <c r="A60" s="8"/>
      <c r="B60" s="9" t="s">
        <v>33</v>
      </c>
      <c r="C60" s="10">
        <v>7000</v>
      </c>
      <c r="D60" s="1"/>
    </row>
    <row r="61" spans="1:4" x14ac:dyDescent="0.25">
      <c r="A61" s="8"/>
      <c r="B61" s="12" t="s">
        <v>6</v>
      </c>
      <c r="C61" s="13">
        <f>SUM(C51:C60)</f>
        <v>367000</v>
      </c>
      <c r="D61" s="1"/>
    </row>
    <row r="62" spans="1:4" x14ac:dyDescent="0.25">
      <c r="A62" s="8"/>
      <c r="D62" s="1"/>
    </row>
    <row r="63" spans="1:4" ht="18.75" x14ac:dyDescent="0.3">
      <c r="A63" s="11" t="s">
        <v>2</v>
      </c>
      <c r="D63" s="1"/>
    </row>
    <row r="64" spans="1:4" ht="18.75" x14ac:dyDescent="0.3">
      <c r="A64" s="11"/>
      <c r="B64" s="16" t="s">
        <v>34</v>
      </c>
      <c r="D64" s="1"/>
    </row>
    <row r="65" spans="1:4" ht="16.5" customHeight="1" x14ac:dyDescent="0.25">
      <c r="A65" s="8"/>
      <c r="B65" s="17" t="s">
        <v>35</v>
      </c>
      <c r="C65" s="15">
        <v>4000</v>
      </c>
      <c r="D65" s="1"/>
    </row>
    <row r="66" spans="1:4" x14ac:dyDescent="0.25">
      <c r="A66" s="8"/>
      <c r="B66" s="9" t="s">
        <v>36</v>
      </c>
      <c r="C66" s="10">
        <v>6000</v>
      </c>
      <c r="D66" s="1"/>
    </row>
    <row r="67" spans="1:4" x14ac:dyDescent="0.25">
      <c r="A67" s="8"/>
      <c r="B67" s="9" t="s">
        <v>37</v>
      </c>
      <c r="C67" s="10">
        <v>6000</v>
      </c>
      <c r="D67" s="1"/>
    </row>
    <row r="68" spans="1:4" x14ac:dyDescent="0.25">
      <c r="A68" s="8"/>
      <c r="B68" s="9" t="s">
        <v>38</v>
      </c>
      <c r="C68" s="10">
        <v>12000</v>
      </c>
      <c r="D68" s="1"/>
    </row>
    <row r="69" spans="1:4" x14ac:dyDescent="0.25">
      <c r="A69" s="8"/>
      <c r="B69" s="9" t="s">
        <v>39</v>
      </c>
      <c r="C69" s="10">
        <v>30000</v>
      </c>
      <c r="D69" s="1"/>
    </row>
    <row r="70" spans="1:4" x14ac:dyDescent="0.25">
      <c r="A70" s="8"/>
      <c r="B70" s="9" t="s">
        <v>40</v>
      </c>
      <c r="C70" s="10">
        <v>15000</v>
      </c>
      <c r="D70" s="1"/>
    </row>
    <row r="71" spans="1:4" x14ac:dyDescent="0.25">
      <c r="A71" s="8"/>
      <c r="B71" s="9" t="s">
        <v>41</v>
      </c>
      <c r="C71" s="10">
        <v>30000</v>
      </c>
      <c r="D71" s="1"/>
    </row>
    <row r="72" spans="1:4" x14ac:dyDescent="0.25">
      <c r="A72" s="8"/>
      <c r="B72" s="9" t="s">
        <v>42</v>
      </c>
      <c r="C72" s="10">
        <v>12000</v>
      </c>
      <c r="D72" s="1"/>
    </row>
    <row r="73" spans="1:4" x14ac:dyDescent="0.25">
      <c r="A73" s="8"/>
      <c r="B73" s="9" t="s">
        <v>43</v>
      </c>
      <c r="C73" s="10">
        <v>5000</v>
      </c>
      <c r="D73" s="1"/>
    </row>
    <row r="74" spans="1:4" x14ac:dyDescent="0.25">
      <c r="A74" s="8"/>
      <c r="B74" s="12" t="s">
        <v>6</v>
      </c>
      <c r="C74" s="13">
        <f>SUM(C65:C73)</f>
        <v>120000</v>
      </c>
      <c r="D74" s="1"/>
    </row>
    <row r="75" spans="1:4" ht="15.75" x14ac:dyDescent="0.25">
      <c r="A75" s="8"/>
      <c r="B75" s="16" t="s">
        <v>44</v>
      </c>
      <c r="C75" s="10"/>
      <c r="D75" s="1"/>
    </row>
    <row r="76" spans="1:4" x14ac:dyDescent="0.25">
      <c r="A76" s="8"/>
      <c r="B76" s="9" t="s">
        <v>45</v>
      </c>
      <c r="C76" s="10">
        <v>1000</v>
      </c>
      <c r="D76" s="1"/>
    </row>
    <row r="77" spans="1:4" x14ac:dyDescent="0.25">
      <c r="A77" s="8"/>
      <c r="B77" s="9" t="s">
        <v>46</v>
      </c>
      <c r="C77" s="10">
        <v>8000</v>
      </c>
      <c r="D77" s="1"/>
    </row>
    <row r="78" spans="1:4" x14ac:dyDescent="0.25">
      <c r="A78" s="8"/>
      <c r="B78" s="9" t="s">
        <v>37</v>
      </c>
      <c r="C78" s="10">
        <v>1000</v>
      </c>
      <c r="D78" s="1"/>
    </row>
    <row r="79" spans="1:4" x14ac:dyDescent="0.25">
      <c r="A79" s="8"/>
      <c r="B79" s="9" t="s">
        <v>47</v>
      </c>
      <c r="C79" s="10">
        <v>5000</v>
      </c>
      <c r="D79" s="1"/>
    </row>
    <row r="80" spans="1:4" x14ac:dyDescent="0.25">
      <c r="A80" s="8"/>
      <c r="B80" s="9" t="s">
        <v>48</v>
      </c>
      <c r="C80" s="10">
        <v>1000</v>
      </c>
      <c r="D80" s="1"/>
    </row>
    <row r="81" spans="1:5" x14ac:dyDescent="0.25">
      <c r="A81" s="8"/>
      <c r="B81" s="9" t="s">
        <v>49</v>
      </c>
      <c r="C81" s="10">
        <v>4000</v>
      </c>
      <c r="D81" s="1"/>
    </row>
    <row r="82" spans="1:5" x14ac:dyDescent="0.25">
      <c r="A82" s="8"/>
      <c r="B82" s="9" t="s">
        <v>50</v>
      </c>
      <c r="C82" s="10">
        <v>3000</v>
      </c>
      <c r="D82" s="1"/>
    </row>
    <row r="83" spans="1:5" x14ac:dyDescent="0.25">
      <c r="A83" s="8"/>
      <c r="B83" s="12" t="s">
        <v>6</v>
      </c>
      <c r="C83" s="13">
        <f>SUM(C76:C82)</f>
        <v>23000</v>
      </c>
      <c r="D83" s="1"/>
    </row>
    <row r="84" spans="1:5" x14ac:dyDescent="0.25">
      <c r="B84" s="12" t="s">
        <v>51</v>
      </c>
      <c r="C84" s="13">
        <f>SUM(C74,C83)</f>
        <v>143000</v>
      </c>
    </row>
    <row r="85" spans="1:5" x14ac:dyDescent="0.25">
      <c r="A85" s="8"/>
      <c r="B85" s="12"/>
      <c r="C85" s="13"/>
    </row>
    <row r="86" spans="1:5" ht="18.75" x14ac:dyDescent="0.3">
      <c r="A86" s="11" t="s">
        <v>64</v>
      </c>
      <c r="D86" s="1"/>
    </row>
    <row r="87" spans="1:5" ht="18.75" x14ac:dyDescent="0.3">
      <c r="A87" s="11"/>
      <c r="B87" s="16" t="s">
        <v>62</v>
      </c>
    </row>
    <row r="88" spans="1:5" x14ac:dyDescent="0.25">
      <c r="A88" s="8"/>
      <c r="B88" s="17" t="s">
        <v>63</v>
      </c>
      <c r="C88" s="15">
        <v>318320</v>
      </c>
    </row>
    <row r="89" spans="1:5" x14ac:dyDescent="0.25">
      <c r="A89" s="8"/>
      <c r="B89" s="12" t="s">
        <v>6</v>
      </c>
      <c r="C89" s="13">
        <f>SUM(C88:C88)</f>
        <v>318320</v>
      </c>
    </row>
    <row r="90" spans="1:5" x14ac:dyDescent="0.25">
      <c r="A90" s="8"/>
      <c r="B90" s="9" t="s">
        <v>65</v>
      </c>
      <c r="C90" s="10">
        <f>(C13+C20+C27+C33+C48+C61+C74+C83)*0.07</f>
        <v>305970</v>
      </c>
    </row>
    <row r="91" spans="1:5" x14ac:dyDescent="0.25">
      <c r="A91" s="8"/>
      <c r="D91" s="1"/>
    </row>
    <row r="92" spans="1:5" s="3" customFormat="1" ht="21" x14ac:dyDescent="0.35">
      <c r="A92" s="7"/>
      <c r="B92" s="18" t="s">
        <v>5</v>
      </c>
      <c r="C92" s="19">
        <f>SUM(C13,C20,C27,C33,C48,C61,C84,C89,C90)</f>
        <v>4995290</v>
      </c>
      <c r="D92" s="4"/>
      <c r="E92" s="5"/>
    </row>
  </sheetData>
  <pageMargins left="0.70000000000000007" right="0.70000000000000007" top="0.78740157500000008" bottom="0.78740157500000008" header="0.30000000000000004" footer="0.30000000000000004"/>
  <pageSetup paperSize="9" fitToWidth="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Záleský Josef</cp:lastModifiedBy>
  <dcterms:created xsi:type="dcterms:W3CDTF">2014-09-16T14:50:14Z</dcterms:created>
  <dcterms:modified xsi:type="dcterms:W3CDTF">2014-12-11T14:11:59Z</dcterms:modified>
</cp:coreProperties>
</file>